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\Juan Liviapoma\"/>
    </mc:Choice>
  </mc:AlternateContent>
  <bookViews>
    <workbookView xWindow="0" yWindow="0" windowWidth="20490" windowHeight="7020"/>
  </bookViews>
  <sheets>
    <sheet name="Int.Quirurgicas" sheetId="1" r:id="rId1"/>
  </sheets>
  <definedNames>
    <definedName name="_xlnm.Print_Area" localSheetId="0">Int.Quirurgicas!$A$1:$O$57</definedName>
    <definedName name="ATENCIONES_DE_EMERGENCIAS_AÑO_2007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3" i="1"/>
  <c r="C52" i="1"/>
  <c r="C51" i="1"/>
  <c r="C50" i="1"/>
  <c r="C49" i="1"/>
  <c r="C48" i="1"/>
  <c r="C47" i="1"/>
  <c r="C46" i="1"/>
  <c r="C45" i="1"/>
  <c r="C44" i="1"/>
  <c r="C43" i="1"/>
  <c r="C38" i="1" s="1"/>
  <c r="C42" i="1"/>
  <c r="C41" i="1"/>
  <c r="C40" i="1"/>
  <c r="C39" i="1"/>
  <c r="O38" i="1"/>
  <c r="N38" i="1"/>
  <c r="M38" i="1"/>
  <c r="L38" i="1"/>
  <c r="K38" i="1"/>
  <c r="J38" i="1"/>
  <c r="I38" i="1"/>
  <c r="I6" i="1" s="1"/>
  <c r="H38" i="1"/>
  <c r="G38" i="1"/>
  <c r="F38" i="1"/>
  <c r="E38" i="1"/>
  <c r="D38" i="1"/>
  <c r="C37" i="1"/>
  <c r="C36" i="1"/>
  <c r="C35" i="1"/>
  <c r="C34" i="1"/>
  <c r="C33" i="1"/>
  <c r="C32" i="1"/>
  <c r="C31" i="1"/>
  <c r="C24" i="1" s="1"/>
  <c r="C30" i="1"/>
  <c r="C29" i="1"/>
  <c r="C28" i="1"/>
  <c r="C27" i="1"/>
  <c r="C26" i="1"/>
  <c r="C25" i="1"/>
  <c r="O24" i="1"/>
  <c r="N24" i="1"/>
  <c r="M24" i="1"/>
  <c r="M6" i="1" s="1"/>
  <c r="L24" i="1"/>
  <c r="L6" i="1" s="1"/>
  <c r="K24" i="1"/>
  <c r="K6" i="1" s="1"/>
  <c r="J24" i="1"/>
  <c r="J6" i="1" s="1"/>
  <c r="I24" i="1"/>
  <c r="H24" i="1"/>
  <c r="G24" i="1"/>
  <c r="F24" i="1"/>
  <c r="E24" i="1"/>
  <c r="D24" i="1"/>
  <c r="C23" i="1"/>
  <c r="C22" i="1"/>
  <c r="C21" i="1"/>
  <c r="C20" i="1"/>
  <c r="C19" i="1"/>
  <c r="C7" i="1" s="1"/>
  <c r="C18" i="1"/>
  <c r="C17" i="1"/>
  <c r="C16" i="1"/>
  <c r="C15" i="1"/>
  <c r="C14" i="1"/>
  <c r="C13" i="1"/>
  <c r="C12" i="1"/>
  <c r="C11" i="1"/>
  <c r="C10" i="1"/>
  <c r="C9" i="1"/>
  <c r="C8" i="1"/>
  <c r="O7" i="1"/>
  <c r="O6" i="1" s="1"/>
  <c r="N7" i="1"/>
  <c r="M7" i="1"/>
  <c r="L7" i="1"/>
  <c r="K7" i="1"/>
  <c r="J7" i="1"/>
  <c r="I7" i="1"/>
  <c r="H7" i="1"/>
  <c r="H6" i="1" s="1"/>
  <c r="G7" i="1"/>
  <c r="F7" i="1"/>
  <c r="E7" i="1"/>
  <c r="D7" i="1"/>
  <c r="N6" i="1"/>
  <c r="G6" i="1"/>
  <c r="F6" i="1"/>
  <c r="E6" i="1"/>
  <c r="D6" i="1"/>
  <c r="C6" i="1" l="1"/>
</calcChain>
</file>

<file path=xl/sharedStrings.xml><?xml version="1.0" encoding="utf-8"?>
<sst xmlns="http://schemas.openxmlformats.org/spreadsheetml/2006/main" count="66" uniqueCount="48">
  <si>
    <t>INTERVENCIONES  QUIRURGICAS</t>
  </si>
  <si>
    <t>DIRESA  CALLAO - 2022</t>
  </si>
  <si>
    <t>ESTABLECIMIENTOS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</si>
  <si>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</si>
  <si>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</si>
  <si>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</si>
  <si>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</si>
  <si>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</si>
  <si>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</si>
  <si>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</si>
  <si>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</si>
  <si>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</si>
  <si>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</si>
  <si>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</si>
  <si>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</si>
  <si>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</si>
  <si>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HOSP. DANIEL A. CARRION</t>
  </si>
  <si>
    <t>Cirugia General</t>
  </si>
  <si>
    <t>Traumatologia</t>
  </si>
  <si>
    <t>Otorrinolaringologia</t>
  </si>
  <si>
    <t>Oftalmologia</t>
  </si>
  <si>
    <t>Urologia</t>
  </si>
  <si>
    <t>Oncologia</t>
  </si>
  <si>
    <t>Cirugia Plastica</t>
  </si>
  <si>
    <t>Cirugia Pediatrica</t>
  </si>
  <si>
    <t>Neuro - Cirugia</t>
  </si>
  <si>
    <t xml:space="preserve"> - Vasectomias</t>
  </si>
  <si>
    <t xml:space="preserve"> - Cesareas</t>
  </si>
  <si>
    <t xml:space="preserve"> - Legrado uterino</t>
  </si>
  <si>
    <t xml:space="preserve"> - Ligadura de Trompas</t>
  </si>
  <si>
    <t xml:space="preserve"> - Ginecologia</t>
  </si>
  <si>
    <t xml:space="preserve"> - Otros</t>
  </si>
  <si>
    <t>BTB incluida en cesaria (referencial)</t>
  </si>
  <si>
    <t>HOSPITAL SAN JOSE</t>
  </si>
  <si>
    <t xml:space="preserve"> - Cirugia General</t>
  </si>
  <si>
    <t xml:space="preserve"> - Traumatologia</t>
  </si>
  <si>
    <t xml:space="preserve"> - Otorrinolaringologia</t>
  </si>
  <si>
    <t xml:space="preserve"> - Oftalmologia</t>
  </si>
  <si>
    <t xml:space="preserve">     Oncologia</t>
  </si>
  <si>
    <t xml:space="preserve"> - Urologia</t>
  </si>
  <si>
    <t xml:space="preserve"> - Legrado Uterino</t>
  </si>
  <si>
    <t>HOSPITAL VENTANILLA</t>
  </si>
  <si>
    <t xml:space="preserve"> - Oftamologia</t>
  </si>
  <si>
    <t xml:space="preserve"> - Oncología</t>
  </si>
  <si>
    <t xml:space="preserve"> - C. Plastica</t>
  </si>
  <si>
    <t xml:space="preserve"> - C. Pediatrica</t>
  </si>
  <si>
    <t xml:space="preserve"> - Cirugia Menor</t>
  </si>
  <si>
    <t>FUENTE:Libro de Inter.Quirurgicas- Prod.de Servicios-Estadística/LQC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</si>
</sst>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2"/>
      <name val="Arial Narrow"/>
      <family val="2"/>
    </font>
    <font>
      <b/>
      <sz val="18"/>
      <name val="Calibri Light"/>
      <family val="1"/>
      <scheme val="major"/>
    </font>
    <font>
      <b/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rgb="FFFF0000"/>
      <name val="Arial Narrow"/>
      <family val="2"/>
    </font>
    <font>
      <sz val="12"/>
      <color theme="1"/>
      <name val="Arial Narrow"/>
      <family val="2"/>
    </font>
    <font>
      <sz val="11"/>
      <color rgb="FF21212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Fill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Fill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0" fontId="1" fillId="0" borderId="11" xfId="0" applyFont="1" applyBorder="1" applyAlignment="1">
      <alignment horizontal="left" vertical="center" indent="1"/>
    </xf>
    <xf numFmtId="1" fontId="5" fillId="0" borderId="11" xfId="0" applyNumberFormat="1" applyFont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left" vertical="center" indent="1"/>
    </xf>
    <xf numFmtId="1" fontId="5" fillId="0" borderId="15" xfId="0" applyNumberFormat="1" applyFont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1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1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1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indent="1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left" vertical="center" indent="1"/>
    </xf>
    <xf numFmtId="1" fontId="5" fillId="0" borderId="24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 indent="1"/>
    </xf>
    <xf numFmtId="1" fontId="5" fillId="0" borderId="27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1" fontId="1" fillId="0" borderId="30" xfId="0" applyNumberFormat="1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>
      <alignment horizontal="left" vertical="center" indent="1"/>
    </xf>
    <xf numFmtId="1" fontId="5" fillId="4" borderId="27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" fillId="5" borderId="25" xfId="0" applyFont="1" applyFill="1" applyBorder="1" applyAlignment="1" applyProtection="1">
      <alignment horizontal="center" vertical="center"/>
      <protection locked="0"/>
    </xf>
    <xf numFmtId="0" fontId="1" fillId="5" borderId="26" xfId="0" applyFont="1" applyFill="1" applyBorder="1" applyAlignment="1" applyProtection="1">
      <alignment horizontal="center" vertical="center"/>
      <protection locked="0"/>
    </xf>
    <xf numFmtId="0" fontId="1" fillId="4" borderId="26" xfId="0" applyFont="1" applyFill="1" applyBorder="1" applyAlignment="1" applyProtection="1">
      <alignment horizontal="center" vertical="center"/>
      <protection locked="0"/>
    </xf>
    <xf numFmtId="1" fontId="1" fillId="4" borderId="32" xfId="0" applyNumberFormat="1" applyFont="1" applyFill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1" fontId="1" fillId="0" borderId="18" xfId="0" applyNumberFormat="1" applyFont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7" fillId="0" borderId="22" xfId="0" applyFont="1" applyFill="1" applyBorder="1" applyAlignment="1">
      <alignment horizontal="left" vertical="center" indent="1"/>
    </xf>
    <xf numFmtId="1" fontId="5" fillId="0" borderId="33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1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6" borderId="0" xfId="0" applyFont="1" applyFill="1"/>
    <xf numFmtId="0" fontId="1" fillId="0" borderId="22" xfId="0" applyFont="1" applyFill="1" applyBorder="1" applyAlignment="1">
      <alignment horizontal="left" vertical="center" indent="1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left" vertical="center" indent="1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1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Font="1" applyFill="1"/>
    <xf numFmtId="1" fontId="5" fillId="0" borderId="36" xfId="0" applyNumberFormat="1" applyFont="1" applyFill="1" applyBorder="1" applyAlignment="1">
      <alignment horizontal="center" vertical="center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1" fontId="5" fillId="0" borderId="38" xfId="0" applyNumberFormat="1" applyFont="1" applyBorder="1" applyAlignment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1" fillId="0" borderId="41" xfId="0" applyFont="1" applyFill="1" applyBorder="1"/>
    <xf numFmtId="0" fontId="1" fillId="4" borderId="15" xfId="0" applyFont="1" applyFill="1" applyBorder="1" applyAlignment="1">
      <alignment horizontal="left" vertical="center" indent="1"/>
    </xf>
    <xf numFmtId="0" fontId="1" fillId="0" borderId="0" xfId="0" applyFont="1" applyFill="1"/>
    <xf numFmtId="0" fontId="5" fillId="0" borderId="0" xfId="0" applyFont="1"/>
    <xf numFmtId="0" fontId="7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247650</xdr:colOff>
      <xdr:row>0</xdr:row>
      <xdr:rowOff>228600</xdr:rowOff>
    </xdr:from>
    <xdr:to>
      <xdr:col>14</xdr:col>
      <xdr:colOff>304799</xdr:colOff>
      <xdr:row>2</xdr:row>
      <xdr:rowOff>28575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228600"/>
          <a:ext cx="666749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114300</xdr:rowOff>
    </xdr:from>
    <xdr:to>
      <xdr:col>1</xdr:col>
      <xdr:colOff>1685925</xdr:colOff>
      <xdr:row>1</xdr:row>
      <xdr:rowOff>238125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352425" y="114300"/>
          <a:ext cx="1333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107"/>
  <sheetViews>
    <sheetView showGridLines="0" tabSelected="1" view="pageBreakPreview" topLeftCell="B1" zoomScale="66" zoomScaleSheetLayoutView="66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T5" sqref="T5"/>
    </sheetView>
  </sheetViews>
  <sheetFormatPr baseColWidth="10" defaultRowHeight="15.75" x14ac:dyDescent="0.25"/>
  <cols>
    <col min="1" max="1" width="0" style="87" hidden="1" customWidth="1"/>
    <col min="2" max="2" width="42.85546875" style="5" customWidth="1"/>
    <col min="3" max="6" width="9.28515625" style="5" customWidth="1"/>
    <col min="7" max="15" width="9.140625" style="5" customWidth="1"/>
    <col min="16" max="16" width="11.42578125" style="5"/>
    <col min="17" max="17" width="25.28515625" style="5" customWidth="1"/>
    <col min="18" max="16384" width="11.42578125" style="5"/>
  </cols>
  <sheetData>
    <row r="1" spans="1:17" ht="39.75" customHeight="1" x14ac:dyDescent="0.25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4"/>
    </row>
    <row r="2" spans="1:17" ht="24.75" customHeight="1" x14ac:dyDescent="0.35">
      <c r="A2" s="6"/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17" ht="24.75" customHeight="1" x14ac:dyDescent="0.35">
      <c r="A3" s="6"/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7" ht="15" customHeight="1" thickBot="1" x14ac:dyDescent="0.3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9"/>
    </row>
    <row r="5" spans="1:17" ht="24" customHeight="1" thickBot="1" x14ac:dyDescent="0.3">
      <c r="A5" s="6"/>
      <c r="B5" s="10" t="s">
        <v>2</v>
      </c>
      <c r="C5" s="11" t="s">
        <v>3</v>
      </c>
      <c r="D5" s="12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11</v>
      </c>
      <c r="L5" s="13" t="s">
        <v>12</v>
      </c>
      <c r="M5" s="13" t="s">
        <v>13</v>
      </c>
      <c r="N5" s="13" t="s">
        <v>14</v>
      </c>
      <c r="O5" s="14" t="s">
        <v>15</v>
      </c>
    </row>
    <row r="6" spans="1:17" ht="24" customHeight="1" thickBot="1" x14ac:dyDescent="0.3">
      <c r="A6" s="6"/>
      <c r="B6" s="10" t="s">
        <v>3</v>
      </c>
      <c r="C6" s="10">
        <f t="shared" ref="C6:O6" si="0">SUM(C7+C24+C38)</f>
        <v>9907</v>
      </c>
      <c r="D6" s="12">
        <f t="shared" si="0"/>
        <v>520</v>
      </c>
      <c r="E6" s="13">
        <f t="shared" si="0"/>
        <v>718</v>
      </c>
      <c r="F6" s="13">
        <f t="shared" si="0"/>
        <v>832</v>
      </c>
      <c r="G6" s="13">
        <f t="shared" si="0"/>
        <v>837</v>
      </c>
      <c r="H6" s="13">
        <f t="shared" si="0"/>
        <v>859</v>
      </c>
      <c r="I6" s="13">
        <f t="shared" si="0"/>
        <v>924</v>
      </c>
      <c r="J6" s="13">
        <f t="shared" si="0"/>
        <v>856</v>
      </c>
      <c r="K6" s="13">
        <f t="shared" si="0"/>
        <v>803</v>
      </c>
      <c r="L6" s="13">
        <f t="shared" si="0"/>
        <v>832</v>
      </c>
      <c r="M6" s="13">
        <f t="shared" si="0"/>
        <v>841</v>
      </c>
      <c r="N6" s="13">
        <f t="shared" si="0"/>
        <v>1010</v>
      </c>
      <c r="O6" s="14">
        <f t="shared" si="0"/>
        <v>875</v>
      </c>
      <c r="Q6" s="15"/>
    </row>
    <row r="7" spans="1:17" ht="24" customHeight="1" thickBot="1" x14ac:dyDescent="0.3">
      <c r="A7" s="6"/>
      <c r="B7" s="10" t="s">
        <v>16</v>
      </c>
      <c r="C7" s="10">
        <f t="shared" ref="C7:O7" si="1">SUM(C8:C22)</f>
        <v>5797</v>
      </c>
      <c r="D7" s="12">
        <f>SUM(D8:D22)</f>
        <v>262</v>
      </c>
      <c r="E7" s="13">
        <f t="shared" si="1"/>
        <v>416</v>
      </c>
      <c r="F7" s="13">
        <f t="shared" si="1"/>
        <v>483</v>
      </c>
      <c r="G7" s="13">
        <f t="shared" si="1"/>
        <v>495</v>
      </c>
      <c r="H7" s="13">
        <f t="shared" si="1"/>
        <v>498</v>
      </c>
      <c r="I7" s="13">
        <f t="shared" si="1"/>
        <v>567</v>
      </c>
      <c r="J7" s="13">
        <f t="shared" si="1"/>
        <v>517</v>
      </c>
      <c r="K7" s="13">
        <f t="shared" si="1"/>
        <v>485</v>
      </c>
      <c r="L7" s="13">
        <f t="shared" si="1"/>
        <v>486</v>
      </c>
      <c r="M7" s="13">
        <f>SUM(M8:M22)</f>
        <v>519</v>
      </c>
      <c r="N7" s="13">
        <f>SUM(N8:N22)</f>
        <v>603</v>
      </c>
      <c r="O7" s="14">
        <f t="shared" si="1"/>
        <v>466</v>
      </c>
      <c r="P7" s="15"/>
    </row>
    <row r="8" spans="1:17" ht="24" customHeight="1" x14ac:dyDescent="0.25">
      <c r="A8" s="6"/>
      <c r="B8" s="16" t="s">
        <v>17</v>
      </c>
      <c r="C8" s="17">
        <f t="shared" ref="C8:C23" si="2">SUM(D8:O8)</f>
        <v>1430</v>
      </c>
      <c r="D8" s="18">
        <v>80</v>
      </c>
      <c r="E8" s="18">
        <v>86</v>
      </c>
      <c r="F8" s="19">
        <v>100</v>
      </c>
      <c r="G8" s="19">
        <v>116</v>
      </c>
      <c r="H8" s="19">
        <v>117</v>
      </c>
      <c r="I8" s="19">
        <v>118</v>
      </c>
      <c r="J8" s="19">
        <v>138</v>
      </c>
      <c r="K8" s="19">
        <v>116</v>
      </c>
      <c r="L8" s="19">
        <v>145</v>
      </c>
      <c r="M8" s="19">
        <v>151</v>
      </c>
      <c r="N8" s="20">
        <v>143</v>
      </c>
      <c r="O8" s="21">
        <v>120</v>
      </c>
      <c r="P8" s="15"/>
    </row>
    <row r="9" spans="1:17" ht="24" customHeight="1" x14ac:dyDescent="0.25">
      <c r="A9" s="6"/>
      <c r="B9" s="22" t="s">
        <v>18</v>
      </c>
      <c r="C9" s="23">
        <f t="shared" si="2"/>
        <v>526</v>
      </c>
      <c r="D9" s="24">
        <v>5</v>
      </c>
      <c r="E9" s="24">
        <v>52</v>
      </c>
      <c r="F9" s="25">
        <v>64</v>
      </c>
      <c r="G9" s="25">
        <v>47</v>
      </c>
      <c r="H9" s="25">
        <v>35</v>
      </c>
      <c r="I9" s="25">
        <v>43</v>
      </c>
      <c r="J9" s="25">
        <v>64</v>
      </c>
      <c r="K9" s="25">
        <v>45</v>
      </c>
      <c r="L9" s="25">
        <v>43</v>
      </c>
      <c r="M9" s="25">
        <v>46</v>
      </c>
      <c r="N9" s="25">
        <v>40</v>
      </c>
      <c r="O9" s="26">
        <v>42</v>
      </c>
      <c r="P9" s="15"/>
      <c r="Q9" s="15"/>
    </row>
    <row r="10" spans="1:17" ht="24" customHeight="1" x14ac:dyDescent="0.25">
      <c r="A10" s="6"/>
      <c r="B10" s="22" t="s">
        <v>19</v>
      </c>
      <c r="C10" s="23">
        <f t="shared" si="2"/>
        <v>126</v>
      </c>
      <c r="D10" s="24">
        <v>0</v>
      </c>
      <c r="E10" s="24">
        <v>5</v>
      </c>
      <c r="F10" s="25">
        <v>12</v>
      </c>
      <c r="G10" s="25">
        <v>11</v>
      </c>
      <c r="H10" s="25">
        <v>17</v>
      </c>
      <c r="I10" s="25">
        <v>11</v>
      </c>
      <c r="J10" s="25">
        <v>14</v>
      </c>
      <c r="K10" s="25">
        <v>11</v>
      </c>
      <c r="L10" s="25">
        <v>11</v>
      </c>
      <c r="M10" s="25">
        <v>15</v>
      </c>
      <c r="N10" s="25">
        <v>9</v>
      </c>
      <c r="O10" s="26">
        <v>10</v>
      </c>
      <c r="Q10" s="15"/>
    </row>
    <row r="11" spans="1:17" ht="24" customHeight="1" x14ac:dyDescent="0.25">
      <c r="A11" s="6"/>
      <c r="B11" s="22" t="s">
        <v>20</v>
      </c>
      <c r="C11" s="23">
        <f t="shared" si="2"/>
        <v>8</v>
      </c>
      <c r="D11" s="24">
        <v>0</v>
      </c>
      <c r="E11" s="25">
        <v>2</v>
      </c>
      <c r="F11" s="25">
        <v>0</v>
      </c>
      <c r="G11" s="25">
        <v>1</v>
      </c>
      <c r="H11" s="25">
        <v>0</v>
      </c>
      <c r="I11" s="25">
        <v>2</v>
      </c>
      <c r="J11" s="25">
        <v>1</v>
      </c>
      <c r="K11" s="25">
        <v>0</v>
      </c>
      <c r="L11" s="25">
        <v>0</v>
      </c>
      <c r="M11" s="25">
        <v>2</v>
      </c>
      <c r="N11" s="25">
        <v>0</v>
      </c>
      <c r="O11" s="26">
        <v>0</v>
      </c>
      <c r="P11" s="15"/>
    </row>
    <row r="12" spans="1:17" ht="24" customHeight="1" x14ac:dyDescent="0.25">
      <c r="A12" s="6"/>
      <c r="B12" s="22" t="s">
        <v>21</v>
      </c>
      <c r="C12" s="23">
        <f t="shared" si="2"/>
        <v>251</v>
      </c>
      <c r="D12" s="24">
        <v>2</v>
      </c>
      <c r="E12" s="24">
        <v>10</v>
      </c>
      <c r="F12" s="25">
        <v>19</v>
      </c>
      <c r="G12" s="25">
        <v>23</v>
      </c>
      <c r="H12" s="25">
        <v>30</v>
      </c>
      <c r="I12" s="25">
        <v>24</v>
      </c>
      <c r="J12" s="25">
        <v>26</v>
      </c>
      <c r="K12" s="25">
        <v>19</v>
      </c>
      <c r="L12" s="25">
        <v>27</v>
      </c>
      <c r="M12" s="25">
        <v>27</v>
      </c>
      <c r="N12" s="25">
        <v>25</v>
      </c>
      <c r="O12" s="26">
        <v>19</v>
      </c>
    </row>
    <row r="13" spans="1:17" ht="24" customHeight="1" x14ac:dyDescent="0.25">
      <c r="A13" s="6"/>
      <c r="B13" s="22" t="s">
        <v>22</v>
      </c>
      <c r="C13" s="23">
        <f t="shared" si="2"/>
        <v>204</v>
      </c>
      <c r="D13" s="24">
        <v>0</v>
      </c>
      <c r="E13" s="24">
        <v>13</v>
      </c>
      <c r="F13" s="25">
        <v>21</v>
      </c>
      <c r="G13" s="25">
        <v>13</v>
      </c>
      <c r="H13" s="25">
        <v>25</v>
      </c>
      <c r="I13" s="25">
        <v>18</v>
      </c>
      <c r="J13" s="25">
        <v>13</v>
      </c>
      <c r="K13" s="25">
        <v>14</v>
      </c>
      <c r="L13" s="25">
        <v>21</v>
      </c>
      <c r="M13" s="25">
        <v>24</v>
      </c>
      <c r="N13" s="25">
        <v>23</v>
      </c>
      <c r="O13" s="26">
        <v>19</v>
      </c>
    </row>
    <row r="14" spans="1:17" ht="24" customHeight="1" x14ac:dyDescent="0.25">
      <c r="A14" s="6"/>
      <c r="B14" s="22" t="s">
        <v>23</v>
      </c>
      <c r="C14" s="23">
        <f t="shared" si="2"/>
        <v>135</v>
      </c>
      <c r="D14" s="24">
        <v>0</v>
      </c>
      <c r="E14" s="24">
        <v>0</v>
      </c>
      <c r="F14" s="25">
        <v>9</v>
      </c>
      <c r="G14" s="25">
        <v>12</v>
      </c>
      <c r="H14" s="25">
        <v>6</v>
      </c>
      <c r="I14" s="25">
        <v>74</v>
      </c>
      <c r="J14" s="25">
        <v>8</v>
      </c>
      <c r="K14" s="25">
        <v>9</v>
      </c>
      <c r="L14" s="25">
        <v>5</v>
      </c>
      <c r="M14" s="25">
        <v>2</v>
      </c>
      <c r="N14" s="25">
        <v>6</v>
      </c>
      <c r="O14" s="26">
        <v>4</v>
      </c>
    </row>
    <row r="15" spans="1:17" ht="24" customHeight="1" x14ac:dyDescent="0.25">
      <c r="A15" s="6"/>
      <c r="B15" s="22" t="s">
        <v>24</v>
      </c>
      <c r="C15" s="23">
        <f t="shared" si="2"/>
        <v>461</v>
      </c>
      <c r="D15" s="27">
        <v>19</v>
      </c>
      <c r="E15" s="27">
        <v>27</v>
      </c>
      <c r="F15" s="28">
        <v>39</v>
      </c>
      <c r="G15" s="28">
        <v>37</v>
      </c>
      <c r="H15" s="28">
        <v>37</v>
      </c>
      <c r="I15" s="28">
        <v>32</v>
      </c>
      <c r="J15" s="28">
        <v>40</v>
      </c>
      <c r="K15" s="28">
        <v>47</v>
      </c>
      <c r="L15" s="28">
        <v>42</v>
      </c>
      <c r="M15" s="28">
        <v>37</v>
      </c>
      <c r="N15" s="28">
        <v>56</v>
      </c>
      <c r="O15" s="29">
        <v>48</v>
      </c>
    </row>
    <row r="16" spans="1:17" ht="24" customHeight="1" x14ac:dyDescent="0.25">
      <c r="A16" s="6"/>
      <c r="B16" s="30" t="s">
        <v>25</v>
      </c>
      <c r="C16" s="23">
        <f t="shared" si="2"/>
        <v>348</v>
      </c>
      <c r="D16" s="27">
        <v>8</v>
      </c>
      <c r="E16" s="27">
        <v>21</v>
      </c>
      <c r="F16" s="28">
        <v>28</v>
      </c>
      <c r="G16" s="28">
        <v>36</v>
      </c>
      <c r="H16" s="28">
        <v>32</v>
      </c>
      <c r="I16" s="28">
        <v>29</v>
      </c>
      <c r="J16" s="28">
        <v>35</v>
      </c>
      <c r="K16" s="28">
        <v>28</v>
      </c>
      <c r="L16" s="28">
        <v>31</v>
      </c>
      <c r="M16" s="28">
        <v>31</v>
      </c>
      <c r="N16" s="28">
        <v>33</v>
      </c>
      <c r="O16" s="29">
        <v>36</v>
      </c>
    </row>
    <row r="17" spans="1:15" ht="24" customHeight="1" x14ac:dyDescent="0.25">
      <c r="A17" s="6"/>
      <c r="B17" s="31" t="s">
        <v>26</v>
      </c>
      <c r="C17" s="32">
        <f t="shared" si="2"/>
        <v>85</v>
      </c>
      <c r="D17" s="27">
        <v>0</v>
      </c>
      <c r="E17" s="27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85</v>
      </c>
      <c r="O17" s="29">
        <v>0</v>
      </c>
    </row>
    <row r="18" spans="1:15" ht="24" customHeight="1" x14ac:dyDescent="0.25">
      <c r="A18" s="6"/>
      <c r="B18" s="22" t="s">
        <v>27</v>
      </c>
      <c r="C18" s="32">
        <f t="shared" si="2"/>
        <v>1518</v>
      </c>
      <c r="D18" s="24">
        <v>125</v>
      </c>
      <c r="E18" s="24">
        <v>152</v>
      </c>
      <c r="F18" s="25">
        <v>141</v>
      </c>
      <c r="G18" s="25">
        <v>112</v>
      </c>
      <c r="H18" s="25">
        <v>118</v>
      </c>
      <c r="I18" s="25">
        <v>120</v>
      </c>
      <c r="J18" s="25">
        <v>127</v>
      </c>
      <c r="K18" s="25">
        <v>142</v>
      </c>
      <c r="L18" s="25">
        <v>151</v>
      </c>
      <c r="M18" s="25">
        <v>116</v>
      </c>
      <c r="N18" s="25">
        <v>100</v>
      </c>
      <c r="O18" s="26">
        <v>114</v>
      </c>
    </row>
    <row r="19" spans="1:15" ht="24" customHeight="1" x14ac:dyDescent="0.25">
      <c r="A19" s="6"/>
      <c r="B19" s="22" t="s">
        <v>28</v>
      </c>
      <c r="C19" s="32">
        <f t="shared" si="2"/>
        <v>0</v>
      </c>
      <c r="D19" s="24">
        <v>0</v>
      </c>
      <c r="E19" s="24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6">
        <v>0</v>
      </c>
    </row>
    <row r="20" spans="1:15" ht="24" customHeight="1" x14ac:dyDescent="0.25">
      <c r="A20" s="6"/>
      <c r="B20" s="33" t="s">
        <v>29</v>
      </c>
      <c r="C20" s="32">
        <f t="shared" si="2"/>
        <v>0</v>
      </c>
      <c r="D20" s="24">
        <v>0</v>
      </c>
      <c r="E20" s="24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34">
        <v>0</v>
      </c>
      <c r="O20" s="26">
        <v>0</v>
      </c>
    </row>
    <row r="21" spans="1:15" ht="21" customHeight="1" x14ac:dyDescent="0.25">
      <c r="A21" s="6"/>
      <c r="B21" s="35" t="s">
        <v>30</v>
      </c>
      <c r="C21" s="36">
        <f t="shared" si="2"/>
        <v>350</v>
      </c>
      <c r="D21" s="37">
        <v>17</v>
      </c>
      <c r="E21" s="37">
        <v>19</v>
      </c>
      <c r="F21" s="38">
        <v>22</v>
      </c>
      <c r="G21" s="38">
        <v>33</v>
      </c>
      <c r="H21" s="38">
        <v>39</v>
      </c>
      <c r="I21" s="38">
        <v>40</v>
      </c>
      <c r="J21" s="38">
        <v>18</v>
      </c>
      <c r="K21" s="38">
        <v>41</v>
      </c>
      <c r="L21" s="38">
        <v>9</v>
      </c>
      <c r="M21" s="38">
        <v>31</v>
      </c>
      <c r="N21" s="38">
        <v>51</v>
      </c>
      <c r="O21" s="38">
        <v>30</v>
      </c>
    </row>
    <row r="22" spans="1:15" ht="23.25" customHeight="1" thickBot="1" x14ac:dyDescent="0.3">
      <c r="A22" s="6"/>
      <c r="B22" s="39" t="s">
        <v>31</v>
      </c>
      <c r="C22" s="40">
        <f t="shared" si="2"/>
        <v>355</v>
      </c>
      <c r="D22" s="41">
        <v>6</v>
      </c>
      <c r="E22" s="41">
        <v>29</v>
      </c>
      <c r="F22" s="42">
        <v>28</v>
      </c>
      <c r="G22" s="42">
        <v>54</v>
      </c>
      <c r="H22" s="42">
        <v>42</v>
      </c>
      <c r="I22" s="42">
        <v>56</v>
      </c>
      <c r="J22" s="42">
        <v>33</v>
      </c>
      <c r="K22" s="42">
        <v>13</v>
      </c>
      <c r="L22" s="42">
        <v>1</v>
      </c>
      <c r="M22" s="42">
        <v>37</v>
      </c>
      <c r="N22" s="42">
        <v>32</v>
      </c>
      <c r="O22" s="43">
        <v>24</v>
      </c>
    </row>
    <row r="23" spans="1:15" ht="23.25" customHeight="1" thickBot="1" x14ac:dyDescent="0.3">
      <c r="A23" s="6"/>
      <c r="B23" s="44" t="s">
        <v>32</v>
      </c>
      <c r="C23" s="45">
        <f t="shared" si="2"/>
        <v>0</v>
      </c>
      <c r="D23" s="46"/>
      <c r="E23" s="47"/>
      <c r="F23" s="47"/>
      <c r="G23" s="48"/>
      <c r="H23" s="48"/>
      <c r="I23" s="49"/>
      <c r="J23" s="49"/>
      <c r="K23" s="49"/>
      <c r="L23" s="49"/>
      <c r="M23" s="49"/>
      <c r="N23" s="49"/>
      <c r="O23" s="50"/>
    </row>
    <row r="24" spans="1:15" ht="23.25" customHeight="1" thickBot="1" x14ac:dyDescent="0.3">
      <c r="A24" s="6"/>
      <c r="B24" s="10" t="s">
        <v>33</v>
      </c>
      <c r="C24" s="11">
        <f>SUM(C25:C36)</f>
        <v>2648</v>
      </c>
      <c r="D24" s="12">
        <f>SUM(D25:D36)</f>
        <v>185</v>
      </c>
      <c r="E24" s="13">
        <f>SUM(E25:E36)</f>
        <v>177</v>
      </c>
      <c r="F24" s="13">
        <f>SUM(F25:F36)</f>
        <v>212</v>
      </c>
      <c r="G24" s="13">
        <f>SUM(G25:G36)</f>
        <v>213</v>
      </c>
      <c r="H24" s="13">
        <f t="shared" ref="H24:O24" si="3">SUM(H25:H36)</f>
        <v>213</v>
      </c>
      <c r="I24" s="13">
        <f t="shared" si="3"/>
        <v>230</v>
      </c>
      <c r="J24" s="13">
        <f t="shared" si="3"/>
        <v>216</v>
      </c>
      <c r="K24" s="13">
        <f t="shared" si="3"/>
        <v>229</v>
      </c>
      <c r="L24" s="13">
        <f t="shared" si="3"/>
        <v>239</v>
      </c>
      <c r="M24" s="13">
        <f t="shared" si="3"/>
        <v>240</v>
      </c>
      <c r="N24" s="13">
        <f t="shared" si="3"/>
        <v>257</v>
      </c>
      <c r="O24" s="14">
        <f t="shared" si="3"/>
        <v>237</v>
      </c>
    </row>
    <row r="25" spans="1:15" ht="24" customHeight="1" x14ac:dyDescent="0.25">
      <c r="A25" s="6"/>
      <c r="B25" s="16" t="s">
        <v>34</v>
      </c>
      <c r="C25" s="51">
        <f t="shared" ref="C25:C37" si="4">SUM(D25:O25)</f>
        <v>949</v>
      </c>
      <c r="D25" s="52">
        <v>61</v>
      </c>
      <c r="E25" s="53">
        <v>69</v>
      </c>
      <c r="F25" s="53">
        <v>84</v>
      </c>
      <c r="G25" s="53">
        <v>85</v>
      </c>
      <c r="H25" s="53">
        <v>68</v>
      </c>
      <c r="I25" s="53">
        <v>67</v>
      </c>
      <c r="J25" s="53">
        <v>68</v>
      </c>
      <c r="K25" s="53">
        <v>80</v>
      </c>
      <c r="L25" s="28">
        <v>80</v>
      </c>
      <c r="M25" s="28">
        <v>97</v>
      </c>
      <c r="N25" s="53">
        <v>97</v>
      </c>
      <c r="O25" s="54">
        <v>93</v>
      </c>
    </row>
    <row r="26" spans="1:15" ht="24" customHeight="1" x14ac:dyDescent="0.25">
      <c r="A26" s="6"/>
      <c r="B26" s="30" t="s">
        <v>35</v>
      </c>
      <c r="C26" s="51">
        <f t="shared" si="4"/>
        <v>6</v>
      </c>
      <c r="D26" s="52">
        <v>1</v>
      </c>
      <c r="E26" s="53">
        <v>0</v>
      </c>
      <c r="F26" s="53">
        <v>0</v>
      </c>
      <c r="G26" s="53">
        <v>1</v>
      </c>
      <c r="H26" s="53">
        <v>0</v>
      </c>
      <c r="I26" s="53">
        <v>1</v>
      </c>
      <c r="J26" s="53">
        <v>2</v>
      </c>
      <c r="K26" s="53">
        <v>0</v>
      </c>
      <c r="L26" s="28">
        <v>1</v>
      </c>
      <c r="M26" s="28">
        <v>0</v>
      </c>
      <c r="N26" s="53">
        <v>0</v>
      </c>
      <c r="O26" s="54">
        <v>0</v>
      </c>
    </row>
    <row r="27" spans="1:15" ht="24" customHeight="1" x14ac:dyDescent="0.25">
      <c r="A27" s="6"/>
      <c r="B27" s="22" t="s">
        <v>36</v>
      </c>
      <c r="C27" s="51">
        <f t="shared" si="4"/>
        <v>70</v>
      </c>
      <c r="D27" s="55">
        <v>4</v>
      </c>
      <c r="E27" s="56">
        <v>2</v>
      </c>
      <c r="F27" s="56">
        <v>8</v>
      </c>
      <c r="G27" s="56">
        <v>2</v>
      </c>
      <c r="H27" s="56">
        <v>11</v>
      </c>
      <c r="I27" s="56">
        <v>12</v>
      </c>
      <c r="J27" s="56">
        <v>2</v>
      </c>
      <c r="K27" s="56">
        <v>3</v>
      </c>
      <c r="L27" s="25">
        <v>8</v>
      </c>
      <c r="M27" s="25">
        <v>8</v>
      </c>
      <c r="N27" s="56">
        <v>9</v>
      </c>
      <c r="O27" s="57">
        <v>1</v>
      </c>
    </row>
    <row r="28" spans="1:15" ht="24" customHeight="1" x14ac:dyDescent="0.25">
      <c r="A28" s="6"/>
      <c r="B28" s="22" t="s">
        <v>37</v>
      </c>
      <c r="C28" s="51">
        <f t="shared" si="4"/>
        <v>341</v>
      </c>
      <c r="D28" s="55">
        <v>18</v>
      </c>
      <c r="E28" s="56">
        <v>9</v>
      </c>
      <c r="F28" s="56">
        <v>33</v>
      </c>
      <c r="G28" s="56">
        <v>27</v>
      </c>
      <c r="H28" s="56">
        <v>33</v>
      </c>
      <c r="I28" s="56">
        <v>26</v>
      </c>
      <c r="J28" s="56">
        <v>34</v>
      </c>
      <c r="K28" s="56">
        <v>24</v>
      </c>
      <c r="L28" s="25">
        <v>42</v>
      </c>
      <c r="M28" s="25">
        <v>26</v>
      </c>
      <c r="N28" s="56">
        <v>34</v>
      </c>
      <c r="O28" s="57">
        <v>35</v>
      </c>
    </row>
    <row r="29" spans="1:15" ht="24" customHeight="1" x14ac:dyDescent="0.25">
      <c r="A29" s="6"/>
      <c r="B29" s="22" t="s">
        <v>38</v>
      </c>
      <c r="C29" s="51">
        <f t="shared" si="4"/>
        <v>4</v>
      </c>
      <c r="D29" s="52">
        <v>4</v>
      </c>
      <c r="E29" s="53">
        <v>0</v>
      </c>
      <c r="F29" s="53"/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28">
        <v>0</v>
      </c>
      <c r="M29" s="28">
        <v>0</v>
      </c>
      <c r="N29" s="53">
        <v>0</v>
      </c>
      <c r="O29" s="54">
        <v>0</v>
      </c>
    </row>
    <row r="30" spans="1:15" ht="24" customHeight="1" x14ac:dyDescent="0.25">
      <c r="A30" s="6"/>
      <c r="B30" s="30" t="s">
        <v>39</v>
      </c>
      <c r="C30" s="51">
        <f t="shared" si="4"/>
        <v>85</v>
      </c>
      <c r="D30" s="52">
        <v>10</v>
      </c>
      <c r="E30" s="53">
        <v>6</v>
      </c>
      <c r="F30" s="53">
        <v>8</v>
      </c>
      <c r="G30" s="53">
        <v>5</v>
      </c>
      <c r="H30" s="53">
        <v>8</v>
      </c>
      <c r="I30" s="53">
        <v>9</v>
      </c>
      <c r="J30" s="53">
        <v>6</v>
      </c>
      <c r="K30" s="53">
        <v>6</v>
      </c>
      <c r="L30" s="28">
        <v>5</v>
      </c>
      <c r="M30" s="28">
        <v>9</v>
      </c>
      <c r="N30" s="53">
        <v>5</v>
      </c>
      <c r="O30" s="54">
        <v>8</v>
      </c>
    </row>
    <row r="31" spans="1:15" s="63" customFormat="1" ht="24" customHeight="1" x14ac:dyDescent="0.25">
      <c r="A31" s="58"/>
      <c r="B31" s="59" t="s">
        <v>26</v>
      </c>
      <c r="C31" s="60">
        <f t="shared" si="4"/>
        <v>5</v>
      </c>
      <c r="D31" s="61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5</v>
      </c>
      <c r="O31" s="62">
        <v>0</v>
      </c>
    </row>
    <row r="32" spans="1:15" ht="24" customHeight="1" x14ac:dyDescent="0.25">
      <c r="A32" s="6"/>
      <c r="B32" s="64" t="s">
        <v>27</v>
      </c>
      <c r="C32" s="60">
        <f t="shared" si="4"/>
        <v>856</v>
      </c>
      <c r="D32" s="61">
        <v>59</v>
      </c>
      <c r="E32" s="28">
        <v>76</v>
      </c>
      <c r="F32" s="28">
        <v>50</v>
      </c>
      <c r="G32" s="65">
        <v>65</v>
      </c>
      <c r="H32" s="65">
        <v>77</v>
      </c>
      <c r="I32" s="28">
        <v>80</v>
      </c>
      <c r="J32" s="28">
        <v>80</v>
      </c>
      <c r="K32" s="28">
        <v>84</v>
      </c>
      <c r="L32" s="28">
        <v>79</v>
      </c>
      <c r="M32" s="28">
        <v>71</v>
      </c>
      <c r="N32" s="28">
        <v>69</v>
      </c>
      <c r="O32" s="62">
        <v>66</v>
      </c>
    </row>
    <row r="33" spans="1:16" ht="24" customHeight="1" x14ac:dyDescent="0.25">
      <c r="A33" s="6"/>
      <c r="B33" s="66" t="s">
        <v>40</v>
      </c>
      <c r="C33" s="60">
        <f t="shared" si="4"/>
        <v>53</v>
      </c>
      <c r="D33" s="67">
        <v>8</v>
      </c>
      <c r="E33" s="25">
        <v>0</v>
      </c>
      <c r="F33" s="25">
        <v>0</v>
      </c>
      <c r="G33" s="25">
        <v>0</v>
      </c>
      <c r="H33" s="25">
        <v>2</v>
      </c>
      <c r="I33" s="28">
        <v>9</v>
      </c>
      <c r="J33" s="28">
        <v>5</v>
      </c>
      <c r="K33" s="28">
        <v>12</v>
      </c>
      <c r="L33" s="28">
        <v>0</v>
      </c>
      <c r="M33" s="28">
        <v>7</v>
      </c>
      <c r="N33" s="28">
        <v>7</v>
      </c>
      <c r="O33" s="62">
        <v>3</v>
      </c>
      <c r="P33" s="15"/>
    </row>
    <row r="34" spans="1:16" s="63" customFormat="1" ht="24" customHeight="1" x14ac:dyDescent="0.25">
      <c r="A34" s="58"/>
      <c r="B34" s="33" t="s">
        <v>29</v>
      </c>
      <c r="C34" s="60">
        <f t="shared" si="4"/>
        <v>108</v>
      </c>
      <c r="D34" s="67">
        <v>7</v>
      </c>
      <c r="E34" s="25">
        <v>10</v>
      </c>
      <c r="F34" s="25">
        <v>0</v>
      </c>
      <c r="G34" s="25">
        <v>0</v>
      </c>
      <c r="H34" s="25">
        <v>13</v>
      </c>
      <c r="I34" s="25">
        <v>13</v>
      </c>
      <c r="J34" s="25">
        <v>17</v>
      </c>
      <c r="K34" s="25">
        <v>11</v>
      </c>
      <c r="L34" s="25">
        <v>13</v>
      </c>
      <c r="M34" s="25">
        <v>10</v>
      </c>
      <c r="N34" s="25">
        <v>14</v>
      </c>
      <c r="O34" s="68">
        <v>0</v>
      </c>
      <c r="P34" s="69"/>
    </row>
    <row r="35" spans="1:16" ht="24" customHeight="1" x14ac:dyDescent="0.25">
      <c r="A35" s="6"/>
      <c r="B35" s="22" t="s">
        <v>30</v>
      </c>
      <c r="C35" s="70">
        <f t="shared" si="4"/>
        <v>169</v>
      </c>
      <c r="D35" s="71">
        <v>12</v>
      </c>
      <c r="E35" s="72">
        <v>5</v>
      </c>
      <c r="F35" s="72">
        <v>29</v>
      </c>
      <c r="G35" s="72">
        <v>27</v>
      </c>
      <c r="H35" s="72">
        <v>1</v>
      </c>
      <c r="I35" s="72">
        <v>13</v>
      </c>
      <c r="J35" s="72">
        <v>2</v>
      </c>
      <c r="K35" s="72">
        <v>9</v>
      </c>
      <c r="L35" s="72">
        <v>11</v>
      </c>
      <c r="M35" s="72">
        <v>12</v>
      </c>
      <c r="N35" s="72">
        <v>17</v>
      </c>
      <c r="O35" s="73">
        <v>31</v>
      </c>
    </row>
    <row r="36" spans="1:16" ht="24" customHeight="1" x14ac:dyDescent="0.25">
      <c r="A36" s="6"/>
      <c r="B36" s="22" t="s">
        <v>31</v>
      </c>
      <c r="C36" s="51">
        <f t="shared" si="4"/>
        <v>2</v>
      </c>
      <c r="D36" s="67">
        <v>1</v>
      </c>
      <c r="E36" s="56">
        <v>0</v>
      </c>
      <c r="F36" s="56">
        <v>0</v>
      </c>
      <c r="G36" s="56">
        <v>1</v>
      </c>
      <c r="H36" s="25">
        <v>0</v>
      </c>
      <c r="I36" s="56">
        <v>0</v>
      </c>
      <c r="J36" s="25">
        <v>0</v>
      </c>
      <c r="K36" s="56">
        <v>0</v>
      </c>
      <c r="L36" s="25">
        <v>0</v>
      </c>
      <c r="M36" s="56">
        <v>0</v>
      </c>
      <c r="N36" s="56">
        <v>0</v>
      </c>
      <c r="O36" s="57">
        <v>0</v>
      </c>
    </row>
    <row r="37" spans="1:16" ht="24" customHeight="1" thickBot="1" x14ac:dyDescent="0.3">
      <c r="A37" s="6"/>
      <c r="B37" s="44" t="s">
        <v>32</v>
      </c>
      <c r="C37" s="51">
        <f t="shared" si="4"/>
        <v>0</v>
      </c>
      <c r="D37" s="74">
        <v>0</v>
      </c>
      <c r="E37" s="75">
        <v>0</v>
      </c>
      <c r="F37" s="75">
        <v>0</v>
      </c>
      <c r="G37" s="75">
        <v>0</v>
      </c>
      <c r="H37" s="76">
        <v>0</v>
      </c>
      <c r="I37" s="75">
        <v>0</v>
      </c>
      <c r="J37" s="76">
        <v>0</v>
      </c>
      <c r="K37" s="75">
        <v>0</v>
      </c>
      <c r="L37" s="76">
        <v>0</v>
      </c>
      <c r="M37" s="75">
        <v>0</v>
      </c>
      <c r="N37" s="75">
        <v>0</v>
      </c>
      <c r="O37" s="77">
        <v>0</v>
      </c>
    </row>
    <row r="38" spans="1:16" ht="24" customHeight="1" thickBot="1" x14ac:dyDescent="0.3">
      <c r="A38" s="6"/>
      <c r="B38" s="10" t="s">
        <v>41</v>
      </c>
      <c r="C38" s="11">
        <f>SUM(C39:C53)</f>
        <v>1462</v>
      </c>
      <c r="D38" s="12">
        <f>SUM(D39:D53)</f>
        <v>73</v>
      </c>
      <c r="E38" s="13">
        <f>SUM(E39:E53)</f>
        <v>125</v>
      </c>
      <c r="F38" s="13">
        <f>SUM(F39:F53)</f>
        <v>137</v>
      </c>
      <c r="G38" s="13">
        <f t="shared" ref="G38:O38" si="5">SUM(G39:G53)</f>
        <v>129</v>
      </c>
      <c r="H38" s="13">
        <f>SUM(H39:H53)</f>
        <v>148</v>
      </c>
      <c r="I38" s="13">
        <f>SUM(I39:I53)</f>
        <v>127</v>
      </c>
      <c r="J38" s="13">
        <f>SUM(J39:J53)</f>
        <v>123</v>
      </c>
      <c r="K38" s="13">
        <f t="shared" si="5"/>
        <v>89</v>
      </c>
      <c r="L38" s="13">
        <f t="shared" si="5"/>
        <v>107</v>
      </c>
      <c r="M38" s="13">
        <f t="shared" si="5"/>
        <v>82</v>
      </c>
      <c r="N38" s="13">
        <f t="shared" si="5"/>
        <v>150</v>
      </c>
      <c r="O38" s="14">
        <f t="shared" si="5"/>
        <v>172</v>
      </c>
      <c r="P38" s="15"/>
    </row>
    <row r="39" spans="1:16" ht="24" customHeight="1" x14ac:dyDescent="0.25">
      <c r="A39" s="6"/>
      <c r="B39" s="30" t="s">
        <v>34</v>
      </c>
      <c r="C39" s="78">
        <f>SUM(D39:O39)</f>
        <v>603</v>
      </c>
      <c r="D39" s="61">
        <v>43</v>
      </c>
      <c r="E39" s="79">
        <v>67</v>
      </c>
      <c r="F39" s="80">
        <v>57</v>
      </c>
      <c r="G39" s="28">
        <v>45</v>
      </c>
      <c r="H39" s="28">
        <v>57</v>
      </c>
      <c r="I39" s="28">
        <v>45</v>
      </c>
      <c r="J39" s="28">
        <v>52</v>
      </c>
      <c r="K39" s="28">
        <v>32</v>
      </c>
      <c r="L39" s="28">
        <v>29</v>
      </c>
      <c r="M39" s="28">
        <v>35</v>
      </c>
      <c r="N39" s="53">
        <v>66</v>
      </c>
      <c r="O39" s="62">
        <v>75</v>
      </c>
    </row>
    <row r="40" spans="1:16" ht="24" customHeight="1" x14ac:dyDescent="0.25">
      <c r="A40" s="6"/>
      <c r="B40" s="22" t="s">
        <v>35</v>
      </c>
      <c r="C40" s="51">
        <f>SUM(D40:O40)</f>
        <v>172</v>
      </c>
      <c r="D40" s="67">
        <v>6</v>
      </c>
      <c r="E40" s="81">
        <v>9</v>
      </c>
      <c r="F40" s="82">
        <v>16</v>
      </c>
      <c r="G40" s="25">
        <v>17</v>
      </c>
      <c r="H40" s="25">
        <v>9</v>
      </c>
      <c r="I40" s="25">
        <v>21</v>
      </c>
      <c r="J40" s="25">
        <v>17</v>
      </c>
      <c r="K40" s="25">
        <v>9</v>
      </c>
      <c r="L40" s="25">
        <v>16</v>
      </c>
      <c r="M40" s="25">
        <v>10</v>
      </c>
      <c r="N40" s="56">
        <v>17</v>
      </c>
      <c r="O40" s="68">
        <v>25</v>
      </c>
    </row>
    <row r="41" spans="1:16" ht="24" customHeight="1" x14ac:dyDescent="0.25">
      <c r="A41" s="6"/>
      <c r="B41" s="22" t="s">
        <v>36</v>
      </c>
      <c r="C41" s="51">
        <f t="shared" ref="C41:C51" si="6">SUM(D41:O41)</f>
        <v>1</v>
      </c>
      <c r="D41" s="67">
        <v>0</v>
      </c>
      <c r="E41" s="81">
        <v>1</v>
      </c>
      <c r="F41" s="82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56">
        <v>0</v>
      </c>
      <c r="O41" s="68">
        <v>0</v>
      </c>
    </row>
    <row r="42" spans="1:16" ht="24" customHeight="1" x14ac:dyDescent="0.25">
      <c r="A42" s="6"/>
      <c r="B42" s="30" t="s">
        <v>42</v>
      </c>
      <c r="C42" s="51">
        <f t="shared" si="6"/>
        <v>16</v>
      </c>
      <c r="D42" s="61">
        <v>0</v>
      </c>
      <c r="E42" s="79">
        <v>0</v>
      </c>
      <c r="F42" s="80">
        <v>3</v>
      </c>
      <c r="G42" s="28">
        <v>8</v>
      </c>
      <c r="H42" s="28">
        <v>5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53">
        <v>0</v>
      </c>
      <c r="O42" s="62">
        <v>0</v>
      </c>
    </row>
    <row r="43" spans="1:16" ht="24" customHeight="1" x14ac:dyDescent="0.25">
      <c r="A43" s="6"/>
      <c r="B43" s="30" t="s">
        <v>39</v>
      </c>
      <c r="C43" s="51">
        <f t="shared" si="6"/>
        <v>0</v>
      </c>
      <c r="D43" s="61">
        <v>0</v>
      </c>
      <c r="E43" s="79">
        <v>0</v>
      </c>
      <c r="F43" s="80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53">
        <v>0</v>
      </c>
      <c r="O43" s="62">
        <v>0</v>
      </c>
    </row>
    <row r="44" spans="1:16" ht="24" customHeight="1" x14ac:dyDescent="0.25">
      <c r="A44" s="6"/>
      <c r="B44" s="30" t="s">
        <v>43</v>
      </c>
      <c r="C44" s="51">
        <f t="shared" si="6"/>
        <v>0</v>
      </c>
      <c r="D44" s="61">
        <v>0</v>
      </c>
      <c r="E44" s="79">
        <v>0</v>
      </c>
      <c r="F44" s="80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53">
        <v>0</v>
      </c>
      <c r="O44" s="62">
        <v>0</v>
      </c>
    </row>
    <row r="45" spans="1:16" ht="24" customHeight="1" x14ac:dyDescent="0.25">
      <c r="A45" s="6"/>
      <c r="B45" s="30" t="s">
        <v>44</v>
      </c>
      <c r="C45" s="51">
        <f t="shared" si="6"/>
        <v>0</v>
      </c>
      <c r="D45" s="61">
        <v>0</v>
      </c>
      <c r="E45" s="79">
        <v>0</v>
      </c>
      <c r="F45" s="80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53">
        <v>0</v>
      </c>
      <c r="O45" s="62">
        <v>0</v>
      </c>
    </row>
    <row r="46" spans="1:16" ht="24" customHeight="1" x14ac:dyDescent="0.25">
      <c r="A46" s="6"/>
      <c r="B46" s="30" t="s">
        <v>45</v>
      </c>
      <c r="C46" s="51">
        <f t="shared" si="6"/>
        <v>0</v>
      </c>
      <c r="D46" s="61">
        <v>0</v>
      </c>
      <c r="E46" s="79">
        <v>0</v>
      </c>
      <c r="F46" s="8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53">
        <v>0</v>
      </c>
      <c r="O46" s="62">
        <v>0</v>
      </c>
    </row>
    <row r="47" spans="1:16" s="63" customFormat="1" ht="24" customHeight="1" x14ac:dyDescent="0.25">
      <c r="A47" s="58"/>
      <c r="B47" s="59" t="s">
        <v>26</v>
      </c>
      <c r="C47" s="60">
        <f t="shared" si="6"/>
        <v>0</v>
      </c>
      <c r="D47" s="61">
        <v>0</v>
      </c>
      <c r="E47" s="79">
        <v>0</v>
      </c>
      <c r="F47" s="8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62">
        <v>0</v>
      </c>
    </row>
    <row r="48" spans="1:16" ht="24" customHeight="1" x14ac:dyDescent="0.25">
      <c r="A48" s="6"/>
      <c r="B48" s="64" t="s">
        <v>27</v>
      </c>
      <c r="C48" s="60">
        <f>SUM(D48:O48)</f>
        <v>482</v>
      </c>
      <c r="D48" s="61">
        <v>21</v>
      </c>
      <c r="E48" s="79">
        <v>33</v>
      </c>
      <c r="F48" s="80">
        <v>38</v>
      </c>
      <c r="G48" s="28">
        <v>39</v>
      </c>
      <c r="H48" s="28">
        <v>52</v>
      </c>
      <c r="I48" s="28">
        <v>48</v>
      </c>
      <c r="J48" s="28">
        <v>45</v>
      </c>
      <c r="K48" s="28">
        <v>43</v>
      </c>
      <c r="L48" s="28">
        <v>39</v>
      </c>
      <c r="M48" s="28">
        <v>25</v>
      </c>
      <c r="N48" s="28">
        <v>51</v>
      </c>
      <c r="O48" s="62">
        <v>48</v>
      </c>
    </row>
    <row r="49" spans="1:15" ht="24" customHeight="1" x14ac:dyDescent="0.25">
      <c r="A49" s="6"/>
      <c r="B49" s="66" t="s">
        <v>40</v>
      </c>
      <c r="C49" s="60">
        <f t="shared" si="6"/>
        <v>67</v>
      </c>
      <c r="D49" s="67">
        <v>2</v>
      </c>
      <c r="E49" s="81">
        <v>7</v>
      </c>
      <c r="F49" s="82">
        <v>9</v>
      </c>
      <c r="G49" s="25">
        <v>10</v>
      </c>
      <c r="H49" s="25">
        <v>10</v>
      </c>
      <c r="I49" s="25">
        <v>4</v>
      </c>
      <c r="J49" s="25">
        <v>1</v>
      </c>
      <c r="K49" s="25">
        <v>1</v>
      </c>
      <c r="L49" s="25">
        <v>7</v>
      </c>
      <c r="M49" s="25">
        <v>5</v>
      </c>
      <c r="N49" s="25">
        <v>6</v>
      </c>
      <c r="O49" s="68">
        <v>5</v>
      </c>
    </row>
    <row r="50" spans="1:15" s="63" customFormat="1" ht="24" customHeight="1" x14ac:dyDescent="0.25">
      <c r="A50" s="58"/>
      <c r="B50" s="33" t="s">
        <v>29</v>
      </c>
      <c r="C50" s="60">
        <f t="shared" si="6"/>
        <v>38</v>
      </c>
      <c r="D50" s="83">
        <v>0</v>
      </c>
      <c r="E50" s="81">
        <v>3</v>
      </c>
      <c r="F50" s="82">
        <v>6</v>
      </c>
      <c r="G50" s="25">
        <v>1</v>
      </c>
      <c r="H50" s="25">
        <v>1</v>
      </c>
      <c r="I50" s="25">
        <v>7</v>
      </c>
      <c r="J50" s="25">
        <v>1</v>
      </c>
      <c r="K50" s="25">
        <v>1</v>
      </c>
      <c r="L50" s="25">
        <v>1</v>
      </c>
      <c r="M50" s="25">
        <v>3</v>
      </c>
      <c r="N50" s="25">
        <v>10</v>
      </c>
      <c r="O50" s="68">
        <v>4</v>
      </c>
    </row>
    <row r="51" spans="1:15" ht="24" customHeight="1" x14ac:dyDescent="0.25">
      <c r="A51" s="6"/>
      <c r="B51" s="22" t="s">
        <v>30</v>
      </c>
      <c r="C51" s="51">
        <f t="shared" si="6"/>
        <v>83</v>
      </c>
      <c r="D51" s="71">
        <v>1</v>
      </c>
      <c r="E51" s="72">
        <v>5</v>
      </c>
      <c r="F51" s="84">
        <v>8</v>
      </c>
      <c r="G51" s="72">
        <v>9</v>
      </c>
      <c r="H51" s="72">
        <v>14</v>
      </c>
      <c r="I51" s="72">
        <v>2</v>
      </c>
      <c r="J51" s="72">
        <v>7</v>
      </c>
      <c r="K51" s="72">
        <v>3</v>
      </c>
      <c r="L51" s="72">
        <v>15</v>
      </c>
      <c r="M51" s="72">
        <v>4</v>
      </c>
      <c r="N51" s="72">
        <v>0</v>
      </c>
      <c r="O51" s="73">
        <v>15</v>
      </c>
    </row>
    <row r="52" spans="1:15" ht="24" customHeight="1" x14ac:dyDescent="0.25">
      <c r="A52" s="6"/>
      <c r="B52" s="30" t="s">
        <v>46</v>
      </c>
      <c r="C52" s="51">
        <f>SUM(D52:O52)</f>
        <v>0</v>
      </c>
      <c r="D52" s="61">
        <v>0</v>
      </c>
      <c r="E52" s="79">
        <v>0</v>
      </c>
      <c r="F52" s="80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53">
        <v>0</v>
      </c>
      <c r="N52" s="53">
        <v>0</v>
      </c>
      <c r="O52" s="62">
        <v>0</v>
      </c>
    </row>
    <row r="53" spans="1:15" ht="24" customHeight="1" thickBot="1" x14ac:dyDescent="0.3">
      <c r="A53" s="85"/>
      <c r="B53" s="22" t="s">
        <v>31</v>
      </c>
      <c r="C53" s="51">
        <f>SUM(D53:O53)</f>
        <v>0</v>
      </c>
      <c r="D53" s="67">
        <v>0</v>
      </c>
      <c r="E53" s="81">
        <v>0</v>
      </c>
      <c r="F53" s="82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56">
        <v>0</v>
      </c>
      <c r="N53" s="56">
        <v>0</v>
      </c>
      <c r="O53" s="68">
        <v>0</v>
      </c>
    </row>
    <row r="54" spans="1:15" ht="24" customHeight="1" x14ac:dyDescent="0.25">
      <c r="A54" s="6"/>
      <c r="B54" s="86" t="s">
        <v>32</v>
      </c>
      <c r="C54" s="51">
        <f>SUM(D54:O54)</f>
        <v>29</v>
      </c>
      <c r="D54" s="67">
        <v>0</v>
      </c>
      <c r="E54" s="56">
        <v>0</v>
      </c>
      <c r="F54" s="34">
        <v>0</v>
      </c>
      <c r="G54" s="25">
        <v>1</v>
      </c>
      <c r="H54" s="25">
        <v>1</v>
      </c>
      <c r="I54" s="56">
        <v>7</v>
      </c>
      <c r="J54" s="25">
        <v>1</v>
      </c>
      <c r="K54" s="56">
        <v>1</v>
      </c>
      <c r="L54" s="25">
        <v>1</v>
      </c>
      <c r="M54" s="56">
        <v>3</v>
      </c>
      <c r="N54" s="56">
        <v>10</v>
      </c>
      <c r="O54" s="57">
        <v>4</v>
      </c>
    </row>
    <row r="55" spans="1:15" x14ac:dyDescent="0.25">
      <c r="B55" s="88" t="s">
        <v>47</v>
      </c>
      <c r="C55" s="88"/>
    </row>
    <row r="56" spans="1:15" x14ac:dyDescent="0.25">
      <c r="B56" s="89"/>
      <c r="C56" s="88"/>
    </row>
    <row r="57" spans="1:15" x14ac:dyDescent="0.25">
      <c r="C57" s="88"/>
    </row>
    <row r="58" spans="1:15" x14ac:dyDescent="0.25">
      <c r="C58" s="88"/>
    </row>
    <row r="59" spans="1:15" x14ac:dyDescent="0.25">
      <c r="C59" s="88"/>
    </row>
    <row r="60" spans="1:15" x14ac:dyDescent="0.25">
      <c r="C60" s="88"/>
    </row>
    <row r="61" spans="1:15" x14ac:dyDescent="0.25">
      <c r="C61" s="88"/>
    </row>
    <row r="62" spans="1:15" x14ac:dyDescent="0.25">
      <c r="C62" s="88"/>
    </row>
    <row r="63" spans="1:15" x14ac:dyDescent="0.25">
      <c r="C63" s="88"/>
    </row>
    <row r="64" spans="1:15" x14ac:dyDescent="0.25">
      <c r="C64" s="88"/>
    </row>
    <row r="65" spans="2:3" x14ac:dyDescent="0.25">
      <c r="C65" s="88"/>
    </row>
    <row r="66" spans="2:3" x14ac:dyDescent="0.25">
      <c r="C66" s="88"/>
    </row>
    <row r="67" spans="2:3" x14ac:dyDescent="0.25">
      <c r="C67" s="88"/>
    </row>
    <row r="68" spans="2:3" ht="16.5" x14ac:dyDescent="0.3">
      <c r="B68" s="90"/>
      <c r="C68" s="88"/>
    </row>
    <row r="69" spans="2:3" x14ac:dyDescent="0.25">
      <c r="C69" s="88"/>
    </row>
    <row r="70" spans="2:3" x14ac:dyDescent="0.25">
      <c r="C70" s="88"/>
    </row>
    <row r="71" spans="2:3" x14ac:dyDescent="0.25">
      <c r="C71" s="88"/>
    </row>
    <row r="72" spans="2:3" x14ac:dyDescent="0.25">
      <c r="C72" s="88"/>
    </row>
    <row r="73" spans="2:3" x14ac:dyDescent="0.25">
      <c r="C73" s="88"/>
    </row>
    <row r="74" spans="2:3" x14ac:dyDescent="0.25">
      <c r="C74" s="88"/>
    </row>
    <row r="75" spans="2:3" x14ac:dyDescent="0.25">
      <c r="C75" s="88"/>
    </row>
    <row r="76" spans="2:3" x14ac:dyDescent="0.25">
      <c r="C76" s="88"/>
    </row>
    <row r="77" spans="2:3" x14ac:dyDescent="0.25">
      <c r="C77" s="88"/>
    </row>
    <row r="78" spans="2:3" x14ac:dyDescent="0.25">
      <c r="C78" s="88"/>
    </row>
    <row r="79" spans="2:3" x14ac:dyDescent="0.25">
      <c r="C79" s="88"/>
    </row>
    <row r="80" spans="2:3" x14ac:dyDescent="0.25">
      <c r="C80" s="88"/>
    </row>
    <row r="81" spans="3:3" x14ac:dyDescent="0.25">
      <c r="C81" s="88"/>
    </row>
    <row r="82" spans="3:3" x14ac:dyDescent="0.25">
      <c r="C82" s="88"/>
    </row>
    <row r="83" spans="3:3" x14ac:dyDescent="0.25">
      <c r="C83" s="88"/>
    </row>
    <row r="84" spans="3:3" x14ac:dyDescent="0.25">
      <c r="C84" s="88"/>
    </row>
    <row r="85" spans="3:3" x14ac:dyDescent="0.25">
      <c r="C85" s="88"/>
    </row>
    <row r="86" spans="3:3" x14ac:dyDescent="0.25">
      <c r="C86" s="88"/>
    </row>
    <row r="87" spans="3:3" x14ac:dyDescent="0.25">
      <c r="C87" s="88"/>
    </row>
    <row r="88" spans="3:3" x14ac:dyDescent="0.25">
      <c r="C88" s="88"/>
    </row>
    <row r="89" spans="3:3" x14ac:dyDescent="0.25">
      <c r="C89" s="88"/>
    </row>
    <row r="90" spans="3:3" x14ac:dyDescent="0.25">
      <c r="C90" s="88"/>
    </row>
    <row r="91" spans="3:3" x14ac:dyDescent="0.25">
      <c r="C91" s="88"/>
    </row>
    <row r="92" spans="3:3" x14ac:dyDescent="0.25">
      <c r="C92" s="88"/>
    </row>
    <row r="93" spans="3:3" x14ac:dyDescent="0.25">
      <c r="C93" s="88"/>
    </row>
    <row r="94" spans="3:3" x14ac:dyDescent="0.25">
      <c r="C94" s="88"/>
    </row>
    <row r="95" spans="3:3" x14ac:dyDescent="0.25">
      <c r="C95" s="88"/>
    </row>
    <row r="96" spans="3:3" x14ac:dyDescent="0.25">
      <c r="C96" s="88"/>
    </row>
    <row r="97" spans="3:3" x14ac:dyDescent="0.25">
      <c r="C97" s="88"/>
    </row>
    <row r="98" spans="3:3" x14ac:dyDescent="0.25">
      <c r="C98" s="88"/>
    </row>
    <row r="99" spans="3:3" x14ac:dyDescent="0.25">
      <c r="C99" s="88"/>
    </row>
    <row r="100" spans="3:3" x14ac:dyDescent="0.25">
      <c r="C100" s="88"/>
    </row>
    <row r="101" spans="3:3" x14ac:dyDescent="0.25">
      <c r="C101" s="88"/>
    </row>
    <row r="102" spans="3:3" x14ac:dyDescent="0.25">
      <c r="C102" s="88"/>
    </row>
    <row r="103" spans="3:3" x14ac:dyDescent="0.25">
      <c r="C103" s="88"/>
    </row>
    <row r="104" spans="3:3" x14ac:dyDescent="0.25">
      <c r="C104" s="88"/>
    </row>
    <row r="105" spans="3:3" x14ac:dyDescent="0.25">
      <c r="C105" s="88"/>
    </row>
    <row r="106" spans="3:3" x14ac:dyDescent="0.25">
      <c r="C106" s="88"/>
    </row>
    <row r="107" spans="3:3" x14ac:dyDescent="0.25">
      <c r="C107" s="88"/>
    </row>
  </sheetData>
  <mergeCells count="2">
    <mergeCell ref="B2:O2"/>
    <mergeCell ref="B3:O3"/>
  </mergeCells>
  <dataValidations count="1">
    <dataValidation type="whole" operator="greaterThanOrEqual" allowBlank="1" showErrorMessage="1" errorTitle="Tipo de dato no válido" error="Debe de ingresar un número entero" sqref="D25:O37 D39:O54 D8:O23">
      <formula1>0</formula1>
    </dataValidation>
  </dataValidations>
  <printOptions horizontalCentered="1"/>
  <pageMargins left="0" right="0" top="0.39370078740157483" bottom="0.39370078740157483" header="0" footer="0"/>
  <pageSetup paperSize="9" scale="52" fitToWidth="2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Int.Quirurgicas</vt:lpstr>
      <vt:lpstr>Int.Quirurgicas!Área_de_impresión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Flores Pucho</dc:creator>
  <cp:lastModifiedBy>Juan Carlos Flores Pucho</cp:lastModifiedBy>
  <dcterms:created xsi:type="dcterms:W3CDTF">2023-04-04T20:22:38Z</dcterms:created>
  <dcterms:modified xsi:type="dcterms:W3CDTF">2023-04-04T20:23:13Z</dcterms:modified>
</cp:coreProperties>
</file>